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Presupuesto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/>
  <c r="C25"/>
  <c r="C51"/>
  <c r="B86" l="1"/>
  <c r="B10"/>
  <c r="C9"/>
  <c r="C35"/>
  <c r="C79"/>
  <c r="C84"/>
  <c r="B9"/>
  <c r="B73"/>
  <c r="B79"/>
  <c r="B84"/>
  <c r="B25"/>
  <c r="B35"/>
  <c r="B51"/>
  <c r="B15"/>
  <c r="C73" l="1"/>
  <c r="C86" s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<sst xmlns="http://schemas.openxmlformats.org/spreadsheetml/2006/main" count="92" uniqueCount="92">
  <si>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</si>
  <si>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</si>
  <si>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</si>
  <si>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</si>
  <si>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</si>
  <si>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</si>
  <si>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</si>
  <si>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</si>
  <si>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</si>
  <si>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</si>
  <si>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</si>
  <si>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</si>
  <si>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</si>
  <si>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</si>
  <si>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</si>
  <si>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</si>
  <si>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</si>
  <si>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</si>
  <si>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</si>
  <si>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</si>
  <si>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</si>
  <si>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</si>
  <si>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</si>
  <si>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</si>
  <si>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</si>
  <si>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</si>
  <si>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</si>
  <si>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</si>
  <si>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</si>
  <si>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</si>
  <si>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</si>
  <si>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</si>
  <si>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</si>
  <si>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</si>
  <si>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</si>
  <si>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</si>
  <si>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</si>
  <si>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</si>
  <si>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</si>
  <si>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</si>
  <si>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</si>
  <si>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</si>
  <si>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</si>
  <si>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</si>
  <si>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</si>
  <si>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</si>
  <si>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</si>
  <si>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</si>
  <si>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</si>
  <si>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</si>
  <si>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</si>
  <si>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</si>
  <si>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</si>
  <si>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</si>
  <si>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</si>
  <si>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</si>
  <si>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</si>
  <si>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</si>
  <si>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</si>
  <si>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</si>
  <si>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</si>
  <si>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</si>
  <si>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</si>
  <si>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</si>
  <si>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</si>
  <si>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</si>
  <si>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</si>
  <si>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</si>
  <si>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</si>
  <si>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</si>
  <si>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</si>
  <si>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</si>
  <si>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</si>
  <si>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</si>
  <si>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</si>
  <si>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</si>
  <si>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</si>
  <si>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</si>
  <si>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</si>
  <si>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</si>
  <si>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</si>
  <si>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</si>
  <si>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</si>
  <si>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</si>
  <si>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</si>
  <si>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</si>
  <si>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</si>
  <si>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</si>
  <si>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</si>
  <si>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Presidencia de la República Dominicana</t>
  </si>
  <si>
    <t>Dirección Nacional de Control de Drogas</t>
  </si>
  <si>
    <t>Año [2018]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</si>
</sst>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0" fontId="5" fillId="4" borderId="0" xfId="2" applyNumberFormat="1" applyFont="1" applyFill="1" applyBorder="1"/>
    <xf numFmtId="0" fontId="0" fillId="0" borderId="0" xfId="0" applyFont="1"/>
    <xf numFmtId="0" fontId="6" fillId="3" borderId="0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left" vertical="center" wrapText="1"/>
    </xf>
    <xf numFmtId="40" fontId="7" fillId="4" borderId="0" xfId="2" applyNumberFormat="1" applyFont="1" applyFill="1" applyBorder="1"/>
    <xf numFmtId="164" fontId="0" fillId="0" borderId="0" xfId="0" applyNumberFormat="1" applyFont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40" fontId="5" fillId="5" borderId="0" xfId="2" applyNumberFormat="1" applyFont="1" applyFill="1" applyBorder="1"/>
    <xf numFmtId="40" fontId="5" fillId="6" borderId="0" xfId="2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0</xdr:rowOff>
    </xdr:from>
    <xdr:to>
      <xdr:col>2</xdr:col>
      <xdr:colOff>657225</xdr:colOff>
      <xdr:row>4</xdr:row>
      <xdr:rowOff>28574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5" y="0"/>
          <a:ext cx="1009650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view="pageLayout" workbookViewId="0">
      <selection activeCell="C86" sqref="C86"/>
    </sheetView>
  </sheetViews>
  <sheetFormatPr baseColWidth="10" defaultColWidth="9.140625" defaultRowHeight="15"/>
  <cols>
    <col min="1" max="1" width="65.42578125" customWidth="1"/>
    <col min="2" max="2" width="14.5703125" style="15" bestFit="1" customWidth="1"/>
    <col min="3" max="3" width="14.5703125" bestFit="1" customWidth="1"/>
    <col min="4" max="4" width="11.5703125" bestFit="1" customWidth="1"/>
  </cols>
  <sheetData>
    <row r="1" spans="1:5" ht="18.75">
      <c r="A1" s="24" t="s">
        <v>89</v>
      </c>
      <c r="B1" s="24"/>
      <c r="C1" s="24"/>
      <c r="E1" s="6" t="s">
        <v>39</v>
      </c>
    </row>
    <row r="2" spans="1:5" ht="18.75">
      <c r="A2" s="24" t="s">
        <v>90</v>
      </c>
      <c r="B2" s="24"/>
      <c r="C2" s="24"/>
      <c r="E2" s="11" t="s">
        <v>85</v>
      </c>
    </row>
    <row r="3" spans="1:5" ht="18.75">
      <c r="A3" s="24" t="s">
        <v>91</v>
      </c>
      <c r="B3" s="24"/>
      <c r="C3" s="24"/>
      <c r="E3" s="11" t="s">
        <v>86</v>
      </c>
    </row>
    <row r="4" spans="1:5" ht="18.75">
      <c r="A4" s="26" t="s">
        <v>88</v>
      </c>
      <c r="B4" s="26"/>
      <c r="C4" s="26"/>
      <c r="E4" s="6" t="s">
        <v>82</v>
      </c>
    </row>
    <row r="5" spans="1:5">
      <c r="A5" s="25" t="s">
        <v>36</v>
      </c>
      <c r="B5" s="25"/>
      <c r="C5" s="25"/>
      <c r="E5" s="11" t="s">
        <v>83</v>
      </c>
    </row>
    <row r="6" spans="1:5">
      <c r="E6" s="11" t="s">
        <v>84</v>
      </c>
    </row>
    <row r="7" spans="1:5" ht="31.5">
      <c r="A7" s="9" t="s">
        <v>0</v>
      </c>
      <c r="B7" s="16" t="s">
        <v>37</v>
      </c>
      <c r="C7" s="10" t="s">
        <v>38</v>
      </c>
    </row>
    <row r="8" spans="1:5">
      <c r="A8" s="1" t="s">
        <v>1</v>
      </c>
      <c r="B8" s="17"/>
      <c r="C8" s="12"/>
    </row>
    <row r="9" spans="1:5">
      <c r="A9" s="2" t="s">
        <v>2</v>
      </c>
      <c r="B9" s="13">
        <f>+B10+B11+B12+B13+B14</f>
        <v>667111331</v>
      </c>
      <c r="C9" s="13">
        <f>+C10+C11+C12+C13+C14</f>
        <v>754951813.85000002</v>
      </c>
    </row>
    <row r="10" spans="1:5">
      <c r="A10" s="5" t="s">
        <v>3</v>
      </c>
      <c r="B10" s="18">
        <f>520595873.61-30000000</f>
        <v>490595873.61000001</v>
      </c>
      <c r="C10" s="18">
        <v>566784882.70000005</v>
      </c>
    </row>
    <row r="11" spans="1:5">
      <c r="A11" s="5" t="s">
        <v>4</v>
      </c>
      <c r="B11" s="18">
        <v>158110528.22</v>
      </c>
      <c r="C11" s="18">
        <v>170013759.22</v>
      </c>
    </row>
    <row r="12" spans="1:5">
      <c r="A12" s="5" t="s">
        <v>40</v>
      </c>
      <c r="B12" s="18">
        <v>450000</v>
      </c>
      <c r="C12" s="18">
        <v>450000</v>
      </c>
    </row>
    <row r="13" spans="1:5">
      <c r="A13" s="5" t="s">
        <v>5</v>
      </c>
      <c r="B13" s="18">
        <v>1642000</v>
      </c>
      <c r="C13" s="18">
        <v>2016000</v>
      </c>
    </row>
    <row r="14" spans="1:5">
      <c r="A14" s="5" t="s">
        <v>6</v>
      </c>
      <c r="B14" s="18">
        <v>16312929.170000002</v>
      </c>
      <c r="C14" s="18">
        <v>15687171.93</v>
      </c>
    </row>
    <row r="15" spans="1:5">
      <c r="A15" s="2" t="s">
        <v>7</v>
      </c>
      <c r="B15" s="13">
        <f>+B16+B17+B18+B19+B20+B21+B22+B23</f>
        <v>88564492.25999999</v>
      </c>
      <c r="C15" s="13">
        <f>+C16+C17+C18+C19+C20+C21+C22+C23</f>
        <v>90153669.620000005</v>
      </c>
    </row>
    <row r="16" spans="1:5">
      <c r="A16" s="5" t="s">
        <v>8</v>
      </c>
      <c r="B16" s="18">
        <v>49544475.840000004</v>
      </c>
      <c r="C16" s="18">
        <v>50736573.579999998</v>
      </c>
    </row>
    <row r="17" spans="1:4">
      <c r="A17" s="5" t="s">
        <v>9</v>
      </c>
      <c r="B17" s="18">
        <v>237479.06999999998</v>
      </c>
      <c r="C17" s="18">
        <v>17538.7</v>
      </c>
    </row>
    <row r="18" spans="1:4">
      <c r="A18" s="5" t="s">
        <v>10</v>
      </c>
      <c r="B18" s="18">
        <v>8387565.2699999996</v>
      </c>
      <c r="C18" s="18">
        <v>5545121.1699999999</v>
      </c>
    </row>
    <row r="19" spans="1:4" ht="18" customHeight="1">
      <c r="A19" s="5" t="s">
        <v>11</v>
      </c>
      <c r="B19" s="18">
        <v>2624053.2299999995</v>
      </c>
      <c r="C19" s="18">
        <v>1191763.8</v>
      </c>
    </row>
    <row r="20" spans="1:4">
      <c r="A20" s="5" t="s">
        <v>12</v>
      </c>
      <c r="B20" s="18">
        <v>5564883.4800000004</v>
      </c>
      <c r="C20" s="18">
        <v>6791838.5599999996</v>
      </c>
    </row>
    <row r="21" spans="1:4">
      <c r="A21" s="5" t="s">
        <v>13</v>
      </c>
      <c r="B21" s="18">
        <v>9579115.3499999996</v>
      </c>
      <c r="C21" s="18">
        <v>6927112.1900000004</v>
      </c>
    </row>
    <row r="22" spans="1:4" ht="30">
      <c r="A22" s="5" t="s">
        <v>14</v>
      </c>
      <c r="B22" s="18">
        <v>8037241.2799999993</v>
      </c>
      <c r="C22" s="18">
        <v>10542703.15</v>
      </c>
    </row>
    <row r="23" spans="1:4">
      <c r="A23" s="5" t="s">
        <v>15</v>
      </c>
      <c r="B23" s="18">
        <v>4589678.74</v>
      </c>
      <c r="C23" s="18">
        <v>8401018.4700000007</v>
      </c>
    </row>
    <row r="24" spans="1:4">
      <c r="A24" s="5" t="s">
        <v>41</v>
      </c>
      <c r="B24" s="19"/>
      <c r="C24" s="19"/>
    </row>
    <row r="25" spans="1:4">
      <c r="A25" s="2" t="s">
        <v>16</v>
      </c>
      <c r="B25" s="14">
        <f>+B26+B27+B28+B29+B30+B31+B32+B34</f>
        <v>63596983.919999994</v>
      </c>
      <c r="C25" s="14">
        <f>+C26+C27+C28+C29+C30+C31+C32+C34</f>
        <v>78487214.229999989</v>
      </c>
      <c r="D25" s="19"/>
    </row>
    <row r="26" spans="1:4">
      <c r="A26" s="5" t="s">
        <v>17</v>
      </c>
      <c r="B26" s="18">
        <v>7488219.1900000004</v>
      </c>
      <c r="C26" s="18">
        <v>6120822.7199999997</v>
      </c>
    </row>
    <row r="27" spans="1:4">
      <c r="A27" s="5" t="s">
        <v>18</v>
      </c>
      <c r="B27" s="18">
        <v>2628305.7800000003</v>
      </c>
      <c r="C27" s="18">
        <v>9484858.2100000009</v>
      </c>
    </row>
    <row r="28" spans="1:4">
      <c r="A28" s="5" t="s">
        <v>19</v>
      </c>
      <c r="B28" s="18">
        <v>1923861.42</v>
      </c>
      <c r="C28" s="18">
        <v>2358717.36</v>
      </c>
    </row>
    <row r="29" spans="1:4">
      <c r="A29" s="5" t="s">
        <v>20</v>
      </c>
      <c r="B29" s="18">
        <v>3689459.75</v>
      </c>
      <c r="C29" s="18">
        <v>4226591.53</v>
      </c>
    </row>
    <row r="30" spans="1:4">
      <c r="A30" s="5" t="s">
        <v>21</v>
      </c>
      <c r="B30" s="18">
        <v>1725720.11</v>
      </c>
      <c r="C30" s="18">
        <v>1608150.12</v>
      </c>
    </row>
    <row r="31" spans="1:4">
      <c r="A31" s="5" t="s">
        <v>22</v>
      </c>
      <c r="B31" s="18">
        <v>3544013.8800000004</v>
      </c>
      <c r="C31" s="18">
        <v>7347274.4900000002</v>
      </c>
    </row>
    <row r="32" spans="1:4" ht="30">
      <c r="A32" s="5" t="s">
        <v>23</v>
      </c>
      <c r="B32" s="18">
        <v>35801850.75</v>
      </c>
      <c r="C32" s="18">
        <v>40383061.200000003</v>
      </c>
    </row>
    <row r="33" spans="1:3" ht="30">
      <c r="A33" s="5" t="s">
        <v>42</v>
      </c>
      <c r="B33" s="18"/>
      <c r="C33" s="18"/>
    </row>
    <row r="34" spans="1:3">
      <c r="A34" s="5" t="s">
        <v>24</v>
      </c>
      <c r="B34" s="18">
        <v>6795553.04</v>
      </c>
      <c r="C34" s="18">
        <v>6957738.5999999996</v>
      </c>
    </row>
    <row r="35" spans="1:3">
      <c r="A35" s="2" t="s">
        <v>25</v>
      </c>
      <c r="B35" s="14">
        <f>+B36+B39</f>
        <v>3028096.08</v>
      </c>
      <c r="C35" s="14">
        <f>+C36+C39</f>
        <v>3324573.4</v>
      </c>
    </row>
    <row r="36" spans="1:3">
      <c r="A36" s="5" t="s">
        <v>26</v>
      </c>
      <c r="B36" s="18">
        <v>1608096.08</v>
      </c>
      <c r="C36" s="18">
        <v>2904573.4</v>
      </c>
    </row>
    <row r="37" spans="1:3" ht="30">
      <c r="A37" s="5" t="s">
        <v>43</v>
      </c>
      <c r="B37" s="18">
        <v>0</v>
      </c>
      <c r="C37" s="18">
        <v>0</v>
      </c>
    </row>
    <row r="38" spans="1:3" ht="30">
      <c r="A38" s="5" t="s">
        <v>44</v>
      </c>
      <c r="B38" s="18">
        <v>0</v>
      </c>
      <c r="C38" s="18">
        <v>0</v>
      </c>
    </row>
    <row r="39" spans="1:3" ht="30">
      <c r="A39" s="5" t="s">
        <v>45</v>
      </c>
      <c r="B39" s="18">
        <v>1420000</v>
      </c>
      <c r="C39" s="18">
        <v>420000</v>
      </c>
    </row>
    <row r="40" spans="1:3" ht="30">
      <c r="A40" s="5" t="s">
        <v>46</v>
      </c>
      <c r="B40" s="18">
        <v>0</v>
      </c>
      <c r="C40" s="18">
        <v>0</v>
      </c>
    </row>
    <row r="41" spans="1:3">
      <c r="A41" s="5" t="s">
        <v>27</v>
      </c>
      <c r="B41" s="18">
        <v>0</v>
      </c>
      <c r="C41" s="18">
        <v>0</v>
      </c>
    </row>
    <row r="42" spans="1:3" ht="30">
      <c r="A42" s="5" t="s">
        <v>47</v>
      </c>
      <c r="B42" s="18">
        <v>0</v>
      </c>
      <c r="C42" s="18">
        <v>0</v>
      </c>
    </row>
    <row r="43" spans="1:3">
      <c r="A43" s="2" t="s">
        <v>48</v>
      </c>
      <c r="B43" s="14">
        <v>0</v>
      </c>
      <c r="C43" s="14">
        <v>0</v>
      </c>
    </row>
    <row r="44" spans="1:3">
      <c r="A44" s="5" t="s">
        <v>49</v>
      </c>
      <c r="B44" s="18">
        <v>0</v>
      </c>
      <c r="C44" s="18">
        <v>0</v>
      </c>
    </row>
    <row r="45" spans="1:3" ht="30">
      <c r="A45" s="5" t="s">
        <v>50</v>
      </c>
      <c r="B45" s="18">
        <v>0</v>
      </c>
      <c r="C45" s="18">
        <v>0</v>
      </c>
    </row>
    <row r="46" spans="1:3" ht="30">
      <c r="A46" s="5" t="s">
        <v>51</v>
      </c>
      <c r="B46" s="18">
        <v>0</v>
      </c>
      <c r="C46" s="18">
        <v>0</v>
      </c>
    </row>
    <row r="47" spans="1:3" ht="30">
      <c r="A47" s="5" t="s">
        <v>52</v>
      </c>
      <c r="B47" s="18">
        <v>0</v>
      </c>
      <c r="C47" s="18">
        <v>0</v>
      </c>
    </row>
    <row r="48" spans="1:3" ht="30">
      <c r="A48" s="5" t="s">
        <v>53</v>
      </c>
      <c r="B48" s="18">
        <v>0</v>
      </c>
      <c r="C48" s="18">
        <v>0</v>
      </c>
    </row>
    <row r="49" spans="1:3">
      <c r="A49" s="5" t="s">
        <v>54</v>
      </c>
      <c r="B49" s="18">
        <v>0</v>
      </c>
      <c r="C49" s="18">
        <v>0</v>
      </c>
    </row>
    <row r="50" spans="1:3" ht="30">
      <c r="A50" s="5" t="s">
        <v>55</v>
      </c>
      <c r="B50" s="18">
        <v>0</v>
      </c>
      <c r="C50" s="18">
        <v>0</v>
      </c>
    </row>
    <row r="51" spans="1:3">
      <c r="A51" s="2" t="s">
        <v>28</v>
      </c>
      <c r="B51" s="14">
        <f>+B52+B53+B57</f>
        <v>11127287.74</v>
      </c>
      <c r="C51" s="14">
        <f>+C52+C53+C57</f>
        <v>45657968.289999999</v>
      </c>
    </row>
    <row r="52" spans="1:3">
      <c r="A52" s="5" t="s">
        <v>29</v>
      </c>
      <c r="B52" s="18">
        <v>8204713.0899999999</v>
      </c>
      <c r="C52" s="18">
        <v>38757917.960000001</v>
      </c>
    </row>
    <row r="53" spans="1:3">
      <c r="A53" s="5" t="s">
        <v>30</v>
      </c>
      <c r="B53" s="18">
        <v>1051094.6499999999</v>
      </c>
      <c r="C53" s="18">
        <v>1201850.33</v>
      </c>
    </row>
    <row r="54" spans="1:3">
      <c r="A54" s="5" t="s">
        <v>31</v>
      </c>
      <c r="B54" s="18">
        <v>0</v>
      </c>
      <c r="C54" s="18">
        <v>0</v>
      </c>
    </row>
    <row r="55" spans="1:3" ht="30">
      <c r="A55" s="5" t="s">
        <v>32</v>
      </c>
      <c r="B55" s="18">
        <v>0</v>
      </c>
      <c r="C55" s="18">
        <v>0</v>
      </c>
    </row>
    <row r="56" spans="1:3">
      <c r="A56" s="5" t="s">
        <v>33</v>
      </c>
      <c r="B56" s="18">
        <v>0</v>
      </c>
      <c r="C56" s="18">
        <v>0</v>
      </c>
    </row>
    <row r="57" spans="1:3">
      <c r="A57" s="5" t="s">
        <v>56</v>
      </c>
      <c r="B57" s="18">
        <v>1871480</v>
      </c>
      <c r="C57" s="18">
        <v>5698200</v>
      </c>
    </row>
    <row r="58" spans="1:3">
      <c r="A58" s="5" t="s">
        <v>57</v>
      </c>
      <c r="B58" s="18">
        <v>0</v>
      </c>
      <c r="C58" s="18">
        <v>0</v>
      </c>
    </row>
    <row r="59" spans="1:3">
      <c r="A59" s="5" t="s">
        <v>34</v>
      </c>
      <c r="B59" s="18">
        <v>0</v>
      </c>
      <c r="C59" s="18">
        <v>0</v>
      </c>
    </row>
    <row r="60" spans="1:3" ht="30">
      <c r="A60" s="5" t="s">
        <v>58</v>
      </c>
      <c r="B60" s="18">
        <v>0</v>
      </c>
      <c r="C60" s="18">
        <v>0</v>
      </c>
    </row>
    <row r="61" spans="1:3">
      <c r="A61" s="2" t="s">
        <v>59</v>
      </c>
      <c r="B61" s="14">
        <v>0</v>
      </c>
      <c r="C61" s="14">
        <v>0</v>
      </c>
    </row>
    <row r="62" spans="1:3">
      <c r="A62" s="5" t="s">
        <v>60</v>
      </c>
      <c r="B62" s="18">
        <v>0</v>
      </c>
      <c r="C62" s="18">
        <v>0</v>
      </c>
    </row>
    <row r="63" spans="1:3">
      <c r="A63" s="5" t="s">
        <v>61</v>
      </c>
      <c r="B63" s="18">
        <v>0</v>
      </c>
      <c r="C63" s="18">
        <v>0</v>
      </c>
    </row>
    <row r="64" spans="1:3">
      <c r="A64" s="5" t="s">
        <v>62</v>
      </c>
      <c r="B64" s="18">
        <v>0</v>
      </c>
      <c r="C64" s="18">
        <v>0</v>
      </c>
    </row>
    <row r="65" spans="1:3" ht="30">
      <c r="A65" s="5" t="s">
        <v>63</v>
      </c>
      <c r="B65" s="18">
        <v>0</v>
      </c>
      <c r="C65" s="18">
        <v>0</v>
      </c>
    </row>
    <row r="66" spans="1:3">
      <c r="A66" s="2" t="s">
        <v>64</v>
      </c>
      <c r="B66" s="14">
        <v>0</v>
      </c>
      <c r="C66" s="14">
        <v>0</v>
      </c>
    </row>
    <row r="67" spans="1:3">
      <c r="A67" s="5" t="s">
        <v>65</v>
      </c>
      <c r="B67" s="18">
        <v>0</v>
      </c>
      <c r="C67" s="18">
        <v>0</v>
      </c>
    </row>
    <row r="68" spans="1:3" ht="30">
      <c r="A68" s="5" t="s">
        <v>66</v>
      </c>
      <c r="B68" s="18">
        <v>0</v>
      </c>
      <c r="C68" s="18">
        <v>0</v>
      </c>
    </row>
    <row r="69" spans="1:3">
      <c r="A69" s="2" t="s">
        <v>67</v>
      </c>
      <c r="B69" s="14">
        <v>0</v>
      </c>
      <c r="C69" s="14">
        <v>0</v>
      </c>
    </row>
    <row r="70" spans="1:3">
      <c r="A70" s="5" t="s">
        <v>68</v>
      </c>
      <c r="B70" s="18">
        <v>0</v>
      </c>
      <c r="C70" s="18">
        <v>0</v>
      </c>
    </row>
    <row r="71" spans="1:3">
      <c r="A71" s="5" t="s">
        <v>69</v>
      </c>
      <c r="B71" s="18">
        <v>0</v>
      </c>
      <c r="C71" s="18">
        <v>0</v>
      </c>
    </row>
    <row r="72" spans="1:3" ht="30">
      <c r="A72" s="5" t="s">
        <v>70</v>
      </c>
      <c r="B72" s="18">
        <v>0</v>
      </c>
      <c r="C72" s="18">
        <v>0</v>
      </c>
    </row>
    <row r="73" spans="1:3">
      <c r="A73" s="7" t="s">
        <v>35</v>
      </c>
      <c r="B73" s="23">
        <f>+B9+B15+B25+B43+B51+B61+B66+B35</f>
        <v>833428191</v>
      </c>
      <c r="C73" s="23">
        <f>+C9+C15+C25+C43+C51+C61+C66+C35</f>
        <v>972575239.38999999</v>
      </c>
    </row>
    <row r="74" spans="1:3">
      <c r="A74" s="4"/>
      <c r="B74" s="19"/>
      <c r="C74" s="19"/>
    </row>
    <row r="75" spans="1:3">
      <c r="A75" s="1" t="s">
        <v>71</v>
      </c>
      <c r="B75" s="20"/>
      <c r="C75" s="20"/>
    </row>
    <row r="76" spans="1:3">
      <c r="A76" s="2" t="s">
        <v>72</v>
      </c>
      <c r="B76" s="3">
        <v>0</v>
      </c>
      <c r="C76" s="3">
        <v>0</v>
      </c>
    </row>
    <row r="77" spans="1:3">
      <c r="A77" s="5" t="s">
        <v>73</v>
      </c>
      <c r="B77" s="19">
        <v>0</v>
      </c>
      <c r="C77" s="19">
        <v>0</v>
      </c>
    </row>
    <row r="78" spans="1:3">
      <c r="A78" s="5" t="s">
        <v>74</v>
      </c>
      <c r="B78" s="19">
        <v>0</v>
      </c>
      <c r="C78" s="19">
        <v>0</v>
      </c>
    </row>
    <row r="79" spans="1:3">
      <c r="A79" s="2" t="s">
        <v>75</v>
      </c>
      <c r="B79" s="14">
        <f>+B80</f>
        <v>0</v>
      </c>
      <c r="C79" s="14">
        <f>+C80</f>
        <v>12000000</v>
      </c>
    </row>
    <row r="80" spans="1:3">
      <c r="A80" s="5" t="s">
        <v>76</v>
      </c>
      <c r="B80" s="18">
        <v>0</v>
      </c>
      <c r="C80" s="18">
        <v>12000000</v>
      </c>
    </row>
    <row r="81" spans="1:3">
      <c r="A81" s="5" t="s">
        <v>77</v>
      </c>
      <c r="B81" s="19">
        <v>0</v>
      </c>
      <c r="C81" s="19">
        <v>0</v>
      </c>
    </row>
    <row r="82" spans="1:3">
      <c r="A82" s="2" t="s">
        <v>78</v>
      </c>
      <c r="B82" s="19">
        <v>0</v>
      </c>
      <c r="C82" s="19">
        <v>0</v>
      </c>
    </row>
    <row r="83" spans="1:3">
      <c r="A83" s="5" t="s">
        <v>79</v>
      </c>
      <c r="B83" s="19">
        <v>0</v>
      </c>
      <c r="C83" s="19">
        <v>0</v>
      </c>
    </row>
    <row r="84" spans="1:3">
      <c r="A84" s="7" t="s">
        <v>80</v>
      </c>
      <c r="B84" s="22">
        <f>+B79</f>
        <v>0</v>
      </c>
      <c r="C84" s="22">
        <f>+C79</f>
        <v>12000000</v>
      </c>
    </row>
    <row r="85" spans="1:3">
      <c r="C85" s="15"/>
    </row>
    <row r="86" spans="1:3" ht="15.75">
      <c r="A86" s="8" t="s">
        <v>81</v>
      </c>
      <c r="B86" s="21">
        <f>+B73+B84</f>
        <v>833428191</v>
      </c>
      <c r="C86" s="21">
        <f>+C73+C84</f>
        <v>984575239.38999999</v>
      </c>
    </row>
    <row r="87" spans="1:3">
      <c r="A87" t="s">
        <v>87</v>
      </c>
      <c r="C87" s="15"/>
    </row>
  </sheetData>
  <mergeCells count="5">
    <mergeCell ref="A1:C1"/>
    <mergeCell ref="A2:C2"/>
    <mergeCell ref="A3:C3"/>
    <mergeCell ref="A5:C5"/>
    <mergeCell ref="A4:C4"/>
  </mergeCells>
  <pageMargins left="0.51181102362204722" right="0.51181102362204722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david.castillo</cp:lastModifiedBy>
  <cp:lastPrinted>2019-01-10T14:05:08Z</cp:lastPrinted>
  <dcterms:created xsi:type="dcterms:W3CDTF">2018-04-17T18:57:16Z</dcterms:created>
  <dcterms:modified xsi:type="dcterms:W3CDTF">2019-01-10T14:08:41Z</dcterms:modified>
</cp:coreProperties>
</file>